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3176"/>
  </bookViews>
  <sheets>
    <sheet name="МО-31" sheetId="13" r:id="rId1"/>
    <sheet name="Марк-31" sheetId="16" r:id="rId2"/>
    <sheet name="ПТБ-31" sheetId="15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3"/>
  <c r="G21"/>
  <c r="H8"/>
  <c r="H23"/>
  <c r="H20"/>
  <c r="H26"/>
  <c r="H11"/>
  <c r="H25"/>
  <c r="H12"/>
  <c r="H9"/>
  <c r="H24"/>
  <c r="H7"/>
  <c r="H17"/>
  <c r="H13"/>
  <c r="H10"/>
  <c r="H15"/>
  <c r="H18"/>
  <c r="H19"/>
  <c r="H22"/>
  <c r="H16"/>
  <c r="H14"/>
  <c r="G8"/>
  <c r="G23"/>
  <c r="G20"/>
  <c r="G26"/>
  <c r="G11"/>
  <c r="G25"/>
  <c r="G12"/>
  <c r="G9"/>
  <c r="G24"/>
  <c r="G7"/>
  <c r="G17"/>
  <c r="G13"/>
  <c r="G10"/>
  <c r="G15"/>
  <c r="G18"/>
  <c r="G19"/>
  <c r="G22"/>
  <c r="G16"/>
  <c r="G14"/>
  <c r="I16" i="15"/>
  <c r="I20"/>
  <c r="I11"/>
  <c r="I14"/>
  <c r="I18"/>
  <c r="I15"/>
  <c r="I13"/>
  <c r="I8"/>
  <c r="I10"/>
  <c r="I9"/>
  <c r="I12"/>
  <c r="I19"/>
  <c r="I17"/>
  <c r="H16"/>
  <c r="H20"/>
  <c r="H11"/>
  <c r="H14"/>
  <c r="H18"/>
  <c r="H15"/>
  <c r="H13"/>
  <c r="H8"/>
  <c r="H10"/>
  <c r="H9"/>
  <c r="H12"/>
  <c r="H19"/>
  <c r="H17"/>
  <c r="G9" i="16" l="1"/>
  <c r="H9" s="1"/>
  <c r="G11"/>
  <c r="H11" s="1"/>
  <c r="G10"/>
  <c r="H10" s="1"/>
  <c r="G12"/>
  <c r="H12" s="1"/>
  <c r="G8"/>
  <c r="H8" s="1"/>
</calcChain>
</file>

<file path=xl/sharedStrings.xml><?xml version="1.0" encoding="utf-8"?>
<sst xmlns="http://schemas.openxmlformats.org/spreadsheetml/2006/main" count="80" uniqueCount="65">
  <si>
    <t>№ п/п</t>
  </si>
  <si>
    <t>бали</t>
  </si>
  <si>
    <t>Результати семестрового контролю (бали)</t>
  </si>
  <si>
    <t>іспити</t>
  </si>
  <si>
    <t>Сума</t>
  </si>
  <si>
    <t xml:space="preserve">Примітка </t>
  </si>
  <si>
    <t>середній бал</t>
  </si>
  <si>
    <t>Підприємництво,торгівля та біржова  діяльність</t>
  </si>
  <si>
    <t>Білаш Роман Богданович</t>
  </si>
  <si>
    <t>Герилів Святослав-Степан Петрович</t>
  </si>
  <si>
    <t>Корсакова Олександра Сергіївна</t>
  </si>
  <si>
    <t>Леськів Олег Євгенович</t>
  </si>
  <si>
    <t>Пилявка Назар Володимирович</t>
  </si>
  <si>
    <t>Слюсар Юрій Романович</t>
  </si>
  <si>
    <t>Маркетинг</t>
  </si>
  <si>
    <t>Лилик Орест Ігорович</t>
  </si>
  <si>
    <t xml:space="preserve">Рейтинг студентів  3 го курсу  факультету  управління,економіки та права ОС "Бакалавр" </t>
  </si>
  <si>
    <t>за результатами  заліково-екзаменаційної сесії 2023-2024 навчального року І семестру</t>
  </si>
  <si>
    <t>Підприємницьке планування та організація підприємництва</t>
  </si>
  <si>
    <t>Основи оподаткування</t>
  </si>
  <si>
    <t>Будник Христина-Марія Ігорівна</t>
  </si>
  <si>
    <t>Гошман Тарас Михайлович</t>
  </si>
  <si>
    <t>Жомір Назарій Сергійович</t>
  </si>
  <si>
    <t>Кальмук Сергій Сергійович</t>
  </si>
  <si>
    <t>Кришталь Василь Олександрович</t>
  </si>
  <si>
    <t>Нестер Тарас Романович</t>
  </si>
  <si>
    <t>Панат Тетяна Назарівна</t>
  </si>
  <si>
    <t>Рибка Соломія Степанівна</t>
  </si>
  <si>
    <t>Соболь Владислав Вікторович</t>
  </si>
  <si>
    <t>Углев Остап Олегович</t>
  </si>
  <si>
    <t>Комерційна діяльність</t>
  </si>
  <si>
    <t>іспити                             К.Р.</t>
  </si>
  <si>
    <t xml:space="preserve">Рейтинг студентів  3 го курсу  факультету  управління,економіки та права ОС "Бакалавр"                               </t>
  </si>
  <si>
    <t>за результатами   заліково-екзаменаційної сесії 2023-2024 навчального року І семестру</t>
  </si>
  <si>
    <t>Максимець Олег Любомирович</t>
  </si>
  <si>
    <t>Толкачов Артем Вікторович</t>
  </si>
  <si>
    <t>Щерба Ірина Василівна</t>
  </si>
  <si>
    <t>Поведінка споживача в маркетингу</t>
  </si>
  <si>
    <t>Маркетинг за видами діяльності</t>
  </si>
  <si>
    <t>Інфраструктура товарного ринку</t>
  </si>
  <si>
    <t>Бізнес-маркетинг</t>
  </si>
  <si>
    <t>Рейтинг студентів 3-го курсу  факультету управління, економіки та права  ОС "Бакалавр" Менеджмент</t>
  </si>
  <si>
    <t>за результатами заліково-екзаменаційної сесії 2023-2024 навчального року І семестру</t>
  </si>
  <si>
    <t>Управління персоналом</t>
  </si>
  <si>
    <t>Божейко Софія Іванівна</t>
  </si>
  <si>
    <t>Гуменюк Тарас Петрович</t>
  </si>
  <si>
    <t>Бобало Марта Михайлівна</t>
  </si>
  <si>
    <t>Кіндрат Ольга Володимирівна</t>
  </si>
  <si>
    <t>Ковель Олег Ігорович</t>
  </si>
  <si>
    <t>Кузняк Андрій Мар`янович</t>
  </si>
  <si>
    <t>Кухта Марко Вікторович</t>
  </si>
  <si>
    <t>Мандрик Назарій Богданович</t>
  </si>
  <si>
    <t>Мітленко Яна Вікторівна</t>
  </si>
  <si>
    <t>Мороз Владислав Юрійович</t>
  </si>
  <si>
    <t>Портухай Катерина Юріївна</t>
  </si>
  <si>
    <t>Сайчук Степан Володимирович</t>
  </si>
  <si>
    <t>Сало Олег Миколайович</t>
  </si>
  <si>
    <t>Сікора Василь Михайлович</t>
  </si>
  <si>
    <t>Тупиця Оксана Сергіївна</t>
  </si>
  <si>
    <t>Сайкевич Роман Андрійович</t>
  </si>
  <si>
    <t>Управління інноваціями</t>
  </si>
  <si>
    <t>Управління бізнесом</t>
  </si>
  <si>
    <t>Теорія організацій</t>
  </si>
  <si>
    <r>
      <t>Мельничук Володимир</t>
    </r>
    <r>
      <rPr>
        <sz val="12"/>
        <color theme="1"/>
        <rFont val="Times New Roman"/>
        <family val="1"/>
        <charset val="204"/>
      </rPr>
      <t xml:space="preserve"> Володимирович</t>
    </r>
  </si>
  <si>
    <r>
      <t xml:space="preserve">Михалюньо Руслан </t>
    </r>
    <r>
      <rPr>
        <sz val="12"/>
        <color theme="1"/>
        <rFont val="Times New Roman"/>
        <family val="1"/>
        <charset val="204"/>
      </rPr>
      <t>Григорович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</si>
</sst>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3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2" fontId="1" fillId="0" borderId="3" xfId="0" applyNumberFormat="1" applyFont="1" applyBorder="1"/>
    <xf numFmtId="0" fontId="1" fillId="0" borderId="1" xfId="0" applyFont="1" applyBorder="1"/>
    <xf numFmtId="0" fontId="0" fillId="0" borderId="0" xfId="0" applyFont="1"/>
    <xf numFmtId="0" fontId="0" fillId="0" borderId="3" xfId="0" applyBorder="1"/>
    <xf numFmtId="0" fontId="6" fillId="0" borderId="3" xfId="0" applyFont="1" applyBorder="1"/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textRotation="90" wrapText="1"/>
    </xf>
    <xf numFmtId="0" fontId="6" fillId="0" borderId="3" xfId="0" applyFont="1" applyBorder="1" applyAlignment="1">
      <alignment textRotation="90"/>
    </xf>
    <xf numFmtId="0" fontId="0" fillId="0" borderId="3" xfId="0" applyFont="1" applyBorder="1"/>
    <xf numFmtId="0" fontId="6" fillId="0" borderId="5" xfId="0" applyFont="1" applyBorder="1"/>
    <xf numFmtId="0" fontId="6" fillId="0" borderId="5" xfId="0" applyFont="1" applyBorder="1" applyAlignment="1">
      <alignment textRotation="90" wrapText="1"/>
    </xf>
    <xf numFmtId="0" fontId="6" fillId="0" borderId="5" xfId="0" applyFont="1" applyBorder="1" applyAlignment="1">
      <alignment textRotation="90"/>
    </xf>
    <xf numFmtId="0" fontId="4" fillId="0" borderId="1" xfId="0" applyFont="1" applyBorder="1"/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0" fillId="0" borderId="5" xfId="0" applyBorder="1"/>
    <xf numFmtId="0" fontId="4" fillId="0" borderId="8" xfId="0" applyFont="1" applyBorder="1" applyAlignment="1">
      <alignment vertical="center" wrapText="1"/>
    </xf>
    <xf numFmtId="0" fontId="0" fillId="0" borderId="5" xfId="0" applyFont="1" applyBorder="1"/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3" xfId="0" applyFont="1" applyFill="1" applyBorder="1"/>
    <xf numFmtId="0" fontId="7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1" xfId="0" applyFont="1" applyFill="1" applyBorder="1"/>
    <xf numFmtId="0" fontId="4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N18" sqref="N18"/>
    </sheetView>
  </sheetViews>
  <sheetFormatPr defaultRowHeight="14.4"/>
  <cols>
    <col min="2" max="2" width="45.33203125" customWidth="1"/>
    <col min="3" max="3" width="10" customWidth="1"/>
    <col min="4" max="4" width="9.5546875" customWidth="1"/>
    <col min="5" max="5" width="8.33203125" customWidth="1"/>
    <col min="6" max="6" width="10.6640625" customWidth="1"/>
    <col min="8" max="8" width="12.109375" customWidth="1"/>
  </cols>
  <sheetData>
    <row r="1" spans="1:9" ht="18">
      <c r="A1" s="1"/>
      <c r="B1" s="1" t="s">
        <v>41</v>
      </c>
      <c r="C1" s="1"/>
      <c r="D1" s="1"/>
      <c r="E1" s="1"/>
      <c r="F1" s="1"/>
      <c r="G1" s="1"/>
      <c r="H1" s="1"/>
      <c r="I1" s="1"/>
    </row>
    <row r="2" spans="1:9" ht="18">
      <c r="A2" s="1"/>
      <c r="B2" s="1" t="s">
        <v>42</v>
      </c>
      <c r="C2" s="1"/>
      <c r="D2" s="1"/>
      <c r="E2" s="1"/>
      <c r="F2" s="1"/>
      <c r="G2" s="1"/>
      <c r="H2" s="1"/>
      <c r="I2" s="1"/>
    </row>
    <row r="3" spans="1:9" ht="18">
      <c r="A3" s="1"/>
      <c r="B3" s="1"/>
      <c r="C3" s="1"/>
      <c r="D3" s="1"/>
      <c r="E3" s="1"/>
      <c r="F3" s="1"/>
      <c r="G3" s="1"/>
      <c r="H3" s="1"/>
      <c r="I3" s="1"/>
    </row>
    <row r="4" spans="1:9" ht="31.2">
      <c r="A4" s="11" t="s">
        <v>0</v>
      </c>
      <c r="B4" s="11"/>
      <c r="C4" s="31" t="s">
        <v>2</v>
      </c>
      <c r="D4" s="32"/>
      <c r="E4" s="32"/>
      <c r="F4" s="32"/>
      <c r="G4" s="13" t="s">
        <v>4</v>
      </c>
      <c r="H4" s="12" t="s">
        <v>6</v>
      </c>
      <c r="I4" s="11" t="s">
        <v>5</v>
      </c>
    </row>
    <row r="5" spans="1:9" ht="15.6">
      <c r="A5" s="11"/>
      <c r="B5" s="13" t="s">
        <v>1</v>
      </c>
      <c r="C5" s="33" t="s">
        <v>3</v>
      </c>
      <c r="D5" s="32"/>
      <c r="E5" s="32"/>
      <c r="F5" s="32"/>
      <c r="G5" s="11"/>
      <c r="H5" s="11"/>
      <c r="I5" s="13"/>
    </row>
    <row r="6" spans="1:9" ht="131.4">
      <c r="A6" s="11"/>
      <c r="B6" s="11"/>
      <c r="C6" s="15" t="s">
        <v>43</v>
      </c>
      <c r="D6" s="14" t="s">
        <v>60</v>
      </c>
      <c r="E6" s="15" t="s">
        <v>61</v>
      </c>
      <c r="F6" s="14" t="s">
        <v>62</v>
      </c>
      <c r="G6" s="11"/>
      <c r="H6" s="11"/>
      <c r="I6" s="13"/>
    </row>
    <row r="7" spans="1:9" ht="18.600000000000001" thickBot="1">
      <c r="A7" s="37">
        <v>1</v>
      </c>
      <c r="B7" s="22" t="s">
        <v>52</v>
      </c>
      <c r="C7" s="28">
        <v>94</v>
      </c>
      <c r="D7" s="28">
        <v>93</v>
      </c>
      <c r="E7" s="28">
        <v>94</v>
      </c>
      <c r="F7" s="28">
        <v>91</v>
      </c>
      <c r="G7" s="3">
        <f>SUM(C7:F7)</f>
        <v>372</v>
      </c>
      <c r="H7" s="7">
        <f>AVERAGE(C7:F7)</f>
        <v>93</v>
      </c>
      <c r="I7" s="10"/>
    </row>
    <row r="8" spans="1:9" ht="18.75" customHeight="1" thickBot="1">
      <c r="A8" s="8">
        <v>2</v>
      </c>
      <c r="B8" s="22" t="s">
        <v>44</v>
      </c>
      <c r="C8" s="28">
        <v>94</v>
      </c>
      <c r="D8" s="28">
        <v>93</v>
      </c>
      <c r="E8" s="28">
        <v>94</v>
      </c>
      <c r="F8" s="28">
        <v>91</v>
      </c>
      <c r="G8" s="3">
        <f>SUM(C8:F8)</f>
        <v>372</v>
      </c>
      <c r="H8" s="7">
        <f>AVERAGE(C8:F8)</f>
        <v>93</v>
      </c>
      <c r="I8" s="10"/>
    </row>
    <row r="9" spans="1:9" ht="18.600000000000001" thickBot="1">
      <c r="A9" s="20">
        <v>3</v>
      </c>
      <c r="B9" s="22" t="s">
        <v>51</v>
      </c>
      <c r="C9" s="28">
        <v>94</v>
      </c>
      <c r="D9" s="28">
        <v>91</v>
      </c>
      <c r="E9" s="28">
        <v>90</v>
      </c>
      <c r="F9" s="28">
        <v>90</v>
      </c>
      <c r="G9" s="3">
        <f>SUM(C9:F9)</f>
        <v>365</v>
      </c>
      <c r="H9" s="7">
        <f>AVERAGE(C9:F9)</f>
        <v>91.25</v>
      </c>
      <c r="I9" s="10"/>
    </row>
    <row r="10" spans="1:9" ht="18.600000000000001" thickBot="1">
      <c r="A10" s="37">
        <v>4</v>
      </c>
      <c r="B10" s="22" t="s">
        <v>54</v>
      </c>
      <c r="C10" s="28">
        <v>78</v>
      </c>
      <c r="D10" s="28">
        <v>90</v>
      </c>
      <c r="E10" s="28">
        <v>91</v>
      </c>
      <c r="F10" s="28">
        <v>79</v>
      </c>
      <c r="G10" s="3">
        <f>SUM(C10:F10)</f>
        <v>338</v>
      </c>
      <c r="H10" s="7">
        <f>AVERAGE(C10:F10)</f>
        <v>84.5</v>
      </c>
      <c r="I10" s="10"/>
    </row>
    <row r="11" spans="1:9" ht="18.600000000000001" thickBot="1">
      <c r="A11" s="20">
        <v>5</v>
      </c>
      <c r="B11" s="22" t="s">
        <v>49</v>
      </c>
      <c r="C11" s="28">
        <v>76</v>
      </c>
      <c r="D11" s="28">
        <v>82</v>
      </c>
      <c r="E11" s="28">
        <v>82</v>
      </c>
      <c r="F11" s="28">
        <v>91</v>
      </c>
      <c r="G11" s="3">
        <f>SUM(C11:F11)</f>
        <v>331</v>
      </c>
      <c r="H11" s="7">
        <f>AVERAGE(C11:F11)</f>
        <v>82.75</v>
      </c>
      <c r="I11" s="10"/>
    </row>
    <row r="12" spans="1:9" ht="18.600000000000001" thickBot="1">
      <c r="A12" s="20">
        <v>6</v>
      </c>
      <c r="B12" s="22" t="s">
        <v>11</v>
      </c>
      <c r="C12" s="28">
        <v>76</v>
      </c>
      <c r="D12" s="28">
        <v>75</v>
      </c>
      <c r="E12" s="28">
        <v>90</v>
      </c>
      <c r="F12" s="28">
        <v>76</v>
      </c>
      <c r="G12" s="3">
        <f>SUM(C12:F12)</f>
        <v>317</v>
      </c>
      <c r="H12" s="7">
        <f>AVERAGE(C12:F12)</f>
        <v>79.25</v>
      </c>
      <c r="I12" s="10"/>
    </row>
    <row r="13" spans="1:9" ht="20.25" customHeight="1" thickBot="1">
      <c r="A13" s="37">
        <v>7</v>
      </c>
      <c r="B13" s="22" t="s">
        <v>12</v>
      </c>
      <c r="C13" s="28">
        <v>75</v>
      </c>
      <c r="D13" s="28">
        <v>76</v>
      </c>
      <c r="E13" s="28">
        <v>81</v>
      </c>
      <c r="F13" s="28">
        <v>77</v>
      </c>
      <c r="G13" s="3">
        <f>SUM(C13:F13)</f>
        <v>309</v>
      </c>
      <c r="H13" s="7">
        <f>AVERAGE(C13:F13)</f>
        <v>77.25</v>
      </c>
      <c r="I13" s="10"/>
    </row>
    <row r="14" spans="1:9" ht="18.600000000000001" thickBot="1">
      <c r="A14" s="37">
        <v>8</v>
      </c>
      <c r="B14" s="22" t="s">
        <v>58</v>
      </c>
      <c r="C14" s="28">
        <v>78</v>
      </c>
      <c r="D14" s="28">
        <v>78</v>
      </c>
      <c r="E14" s="28">
        <v>77</v>
      </c>
      <c r="F14" s="28">
        <v>73</v>
      </c>
      <c r="G14" s="3">
        <f>SUM(C14:F14)</f>
        <v>306</v>
      </c>
      <c r="H14" s="7">
        <f>AVERAGE(C14:F14)</f>
        <v>76.5</v>
      </c>
      <c r="I14" s="10"/>
    </row>
    <row r="15" spans="1:9" ht="18.600000000000001" thickBot="1">
      <c r="A15" s="37">
        <v>9</v>
      </c>
      <c r="B15" s="22" t="s">
        <v>59</v>
      </c>
      <c r="C15" s="28">
        <v>75</v>
      </c>
      <c r="D15" s="28">
        <v>76</v>
      </c>
      <c r="E15" s="28">
        <v>78</v>
      </c>
      <c r="F15" s="28">
        <v>75</v>
      </c>
      <c r="G15" s="3">
        <f>SUM(C15:F15)</f>
        <v>304</v>
      </c>
      <c r="H15" s="7">
        <f>AVERAGE(C15:F15)</f>
        <v>76</v>
      </c>
      <c r="I15" s="10"/>
    </row>
    <row r="16" spans="1:9" ht="18.600000000000001" thickBot="1">
      <c r="A16" s="30">
        <v>10</v>
      </c>
      <c r="B16" s="29" t="s">
        <v>13</v>
      </c>
      <c r="C16" s="28">
        <v>75</v>
      </c>
      <c r="D16" s="28">
        <v>75</v>
      </c>
      <c r="E16" s="28">
        <v>83</v>
      </c>
      <c r="F16" s="28">
        <v>66</v>
      </c>
      <c r="G16" s="3">
        <f>SUM(C16:F16)</f>
        <v>299</v>
      </c>
      <c r="H16" s="7">
        <f>AVERAGE(C16:F16)</f>
        <v>74.75</v>
      </c>
      <c r="I16" s="10"/>
    </row>
    <row r="17" spans="1:9" ht="18.600000000000001" thickBot="1">
      <c r="A17" s="30">
        <v>11</v>
      </c>
      <c r="B17" s="29" t="s">
        <v>53</v>
      </c>
      <c r="C17" s="28">
        <v>76</v>
      </c>
      <c r="D17" s="28">
        <v>78</v>
      </c>
      <c r="E17" s="28">
        <v>78</v>
      </c>
      <c r="F17" s="28">
        <v>64</v>
      </c>
      <c r="G17" s="3">
        <f>SUM(C17:F17)</f>
        <v>296</v>
      </c>
      <c r="H17" s="7">
        <f>AVERAGE(C17:F17)</f>
        <v>74</v>
      </c>
      <c r="I17" s="10"/>
    </row>
    <row r="18" spans="1:9" ht="18.600000000000001" thickBot="1">
      <c r="A18" s="30">
        <v>12</v>
      </c>
      <c r="B18" s="29" t="s">
        <v>55</v>
      </c>
      <c r="C18" s="28">
        <v>73</v>
      </c>
      <c r="D18" s="28">
        <v>75</v>
      </c>
      <c r="E18" s="28">
        <v>71</v>
      </c>
      <c r="F18" s="28">
        <v>76</v>
      </c>
      <c r="G18" s="3">
        <f>SUM(C18:F18)</f>
        <v>295</v>
      </c>
      <c r="H18" s="7">
        <f>AVERAGE(C18:F18)</f>
        <v>73.75</v>
      </c>
      <c r="I18" s="10"/>
    </row>
    <row r="19" spans="1:9" ht="18.600000000000001" thickBot="1">
      <c r="A19" s="30">
        <v>13</v>
      </c>
      <c r="B19" s="29" t="s">
        <v>56</v>
      </c>
      <c r="C19" s="28">
        <v>41.5</v>
      </c>
      <c r="D19" s="28">
        <v>90</v>
      </c>
      <c r="E19" s="28">
        <v>85</v>
      </c>
      <c r="F19" s="28">
        <v>76</v>
      </c>
      <c r="G19" s="3">
        <f>SUM(C19:F19)</f>
        <v>292.5</v>
      </c>
      <c r="H19" s="7">
        <f>AVERAGE(C19:F19)</f>
        <v>73.125</v>
      </c>
      <c r="I19" s="10"/>
    </row>
    <row r="20" spans="1:9" ht="18.600000000000001" thickBot="1">
      <c r="A20" s="38">
        <v>14</v>
      </c>
      <c r="B20" s="29" t="s">
        <v>47</v>
      </c>
      <c r="C20" s="28">
        <v>69</v>
      </c>
      <c r="D20" s="28">
        <v>75</v>
      </c>
      <c r="E20" s="28">
        <v>79</v>
      </c>
      <c r="F20" s="28">
        <v>69</v>
      </c>
      <c r="G20" s="3">
        <f>SUM(C20:F20)</f>
        <v>292</v>
      </c>
      <c r="H20" s="7">
        <f>AVERAGE(C20:F20)</f>
        <v>73</v>
      </c>
      <c r="I20" s="10"/>
    </row>
    <row r="21" spans="1:9" ht="18.600000000000001" thickBot="1">
      <c r="A21" s="38">
        <v>15</v>
      </c>
      <c r="B21" s="21" t="s">
        <v>46</v>
      </c>
      <c r="C21" s="27">
        <v>70</v>
      </c>
      <c r="D21" s="27">
        <v>75</v>
      </c>
      <c r="E21" s="27">
        <v>78</v>
      </c>
      <c r="F21" s="27">
        <v>68</v>
      </c>
      <c r="G21" s="3">
        <f>SUM(C21:F21)</f>
        <v>291</v>
      </c>
      <c r="H21" s="7">
        <f>AVERAGE(C21:F21)</f>
        <v>72.75</v>
      </c>
      <c r="I21" s="10"/>
    </row>
    <row r="22" spans="1:9" ht="18.600000000000001" thickBot="1">
      <c r="A22" s="30">
        <v>16</v>
      </c>
      <c r="B22" s="29" t="s">
        <v>57</v>
      </c>
      <c r="C22" s="28">
        <v>68</v>
      </c>
      <c r="D22" s="28">
        <v>72</v>
      </c>
      <c r="E22" s="28">
        <v>75</v>
      </c>
      <c r="F22" s="28">
        <v>72</v>
      </c>
      <c r="G22" s="3">
        <f>SUM(C22:F22)</f>
        <v>287</v>
      </c>
      <c r="H22" s="7">
        <f>AVERAGE(C22:F22)</f>
        <v>71.75</v>
      </c>
      <c r="I22" s="10"/>
    </row>
    <row r="23" spans="1:9" ht="18.600000000000001" thickBot="1">
      <c r="A23" s="38">
        <v>17</v>
      </c>
      <c r="B23" s="29" t="s">
        <v>45</v>
      </c>
      <c r="C23" s="28">
        <v>71</v>
      </c>
      <c r="D23" s="28">
        <v>75</v>
      </c>
      <c r="E23" s="28">
        <v>68</v>
      </c>
      <c r="F23" s="28">
        <v>67</v>
      </c>
      <c r="G23" s="3">
        <f>SUM(C23:F23)</f>
        <v>281</v>
      </c>
      <c r="H23" s="7">
        <f>AVERAGE(C23:F23)</f>
        <v>70.25</v>
      </c>
      <c r="I23" s="10"/>
    </row>
    <row r="24" spans="1:9" ht="18.600000000000001" thickBot="1">
      <c r="A24" s="38">
        <v>18</v>
      </c>
      <c r="B24" s="29" t="s">
        <v>63</v>
      </c>
      <c r="C24" s="28">
        <v>68</v>
      </c>
      <c r="D24" s="28">
        <v>68</v>
      </c>
      <c r="E24" s="28">
        <v>75</v>
      </c>
      <c r="F24" s="28">
        <v>66</v>
      </c>
      <c r="G24" s="3">
        <f>SUM(C24:F24)</f>
        <v>277</v>
      </c>
      <c r="H24" s="7">
        <f>AVERAGE(C24:F24)</f>
        <v>69.25</v>
      </c>
      <c r="I24" s="10"/>
    </row>
    <row r="25" spans="1:9" ht="18.600000000000001" thickBot="1">
      <c r="A25" s="38">
        <v>19</v>
      </c>
      <c r="B25" s="29" t="s">
        <v>50</v>
      </c>
      <c r="C25" s="28">
        <v>67</v>
      </c>
      <c r="D25" s="28">
        <v>38</v>
      </c>
      <c r="E25" s="28">
        <v>69</v>
      </c>
      <c r="F25" s="28">
        <v>69</v>
      </c>
      <c r="G25" s="3">
        <f>SUM(C25:F25)</f>
        <v>243</v>
      </c>
      <c r="H25" s="7">
        <f>AVERAGE(C25:F25)</f>
        <v>60.75</v>
      </c>
      <c r="I25" s="10"/>
    </row>
    <row r="26" spans="1:9" ht="21" customHeight="1" thickBot="1">
      <c r="A26" s="3">
        <v>20</v>
      </c>
      <c r="B26" s="29" t="s">
        <v>48</v>
      </c>
      <c r="C26" s="28">
        <v>36</v>
      </c>
      <c r="D26" s="28">
        <v>36</v>
      </c>
      <c r="E26" s="28">
        <v>62</v>
      </c>
      <c r="F26" s="28">
        <v>68</v>
      </c>
      <c r="G26" s="3">
        <f>SUM(C26:F26)</f>
        <v>202</v>
      </c>
      <c r="H26" s="7">
        <f>AVERAGE(C26:F26)</f>
        <v>50.5</v>
      </c>
      <c r="I26" s="10"/>
    </row>
  </sheetData>
  <sortState ref="A11:H29">
    <sortCondition descending="1" ref="H10"/>
  </sortState>
  <mergeCells count="2">
    <mergeCell ref="C4:F4"/>
    <mergeCell ref="C5:F5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N13" sqref="N13"/>
    </sheetView>
  </sheetViews>
  <sheetFormatPr defaultRowHeight="14.4"/>
  <cols>
    <col min="2" max="2" width="37.109375" customWidth="1"/>
  </cols>
  <sheetData>
    <row r="1" spans="1:9" ht="18">
      <c r="A1" s="1" t="s">
        <v>32</v>
      </c>
      <c r="B1" s="1"/>
      <c r="C1" s="1"/>
      <c r="D1" s="1"/>
      <c r="E1" s="1"/>
      <c r="F1" s="1"/>
      <c r="G1" s="1"/>
    </row>
    <row r="2" spans="1:9" ht="18">
      <c r="A2" s="5" t="s">
        <v>14</v>
      </c>
      <c r="B2" s="5"/>
      <c r="C2" s="6"/>
      <c r="D2" s="9"/>
      <c r="E2" s="1"/>
      <c r="F2" s="9"/>
      <c r="G2" s="1"/>
    </row>
    <row r="3" spans="1:9" ht="18">
      <c r="A3" s="1" t="s">
        <v>33</v>
      </c>
      <c r="B3" s="1"/>
      <c r="C3" s="1"/>
      <c r="D3" s="1"/>
      <c r="E3" s="1"/>
      <c r="F3" s="1"/>
      <c r="G3" s="1"/>
    </row>
    <row r="5" spans="1:9" ht="31.2">
      <c r="A5" s="11" t="s">
        <v>0</v>
      </c>
      <c r="B5" s="11"/>
      <c r="C5" s="34" t="s">
        <v>2</v>
      </c>
      <c r="D5" s="35"/>
      <c r="E5" s="35"/>
      <c r="F5" s="35"/>
      <c r="G5" s="11" t="s">
        <v>4</v>
      </c>
      <c r="H5" s="12" t="s">
        <v>6</v>
      </c>
      <c r="I5" s="11" t="s">
        <v>5</v>
      </c>
    </row>
    <row r="6" spans="1:9" ht="15.6">
      <c r="A6" s="11"/>
      <c r="B6" s="13" t="s">
        <v>1</v>
      </c>
      <c r="C6" s="33" t="s">
        <v>3</v>
      </c>
      <c r="D6" s="32"/>
      <c r="E6" s="32"/>
      <c r="F6" s="32"/>
      <c r="G6" s="11"/>
      <c r="H6" s="11"/>
      <c r="I6" s="13"/>
    </row>
    <row r="7" spans="1:9" ht="177" thickBot="1">
      <c r="A7" s="17"/>
      <c r="B7" s="17"/>
      <c r="C7" s="18" t="s">
        <v>37</v>
      </c>
      <c r="D7" s="18" t="s">
        <v>38</v>
      </c>
      <c r="E7" s="19" t="s">
        <v>39</v>
      </c>
      <c r="F7" s="18" t="s">
        <v>40</v>
      </c>
      <c r="G7" s="17"/>
      <c r="H7" s="17"/>
      <c r="I7" s="13"/>
    </row>
    <row r="8" spans="1:9" ht="17.25" customHeight="1" thickBot="1">
      <c r="A8" s="10">
        <v>5</v>
      </c>
      <c r="B8" s="21" t="s">
        <v>36</v>
      </c>
      <c r="C8" s="27">
        <v>90</v>
      </c>
      <c r="D8" s="27">
        <v>91</v>
      </c>
      <c r="E8" s="27">
        <v>91</v>
      </c>
      <c r="F8" s="27">
        <v>91</v>
      </c>
      <c r="G8" s="3">
        <f>C8+D8+E8+F8</f>
        <v>363</v>
      </c>
      <c r="H8" s="7">
        <f>G8/4</f>
        <v>90.75</v>
      </c>
      <c r="I8" s="16"/>
    </row>
    <row r="9" spans="1:9" ht="18.75" customHeight="1" thickBot="1">
      <c r="A9" s="10">
        <v>4</v>
      </c>
      <c r="B9" s="22" t="s">
        <v>35</v>
      </c>
      <c r="C9" s="28">
        <v>68</v>
      </c>
      <c r="D9" s="28">
        <v>75</v>
      </c>
      <c r="E9" s="28">
        <v>80</v>
      </c>
      <c r="F9" s="28">
        <v>85</v>
      </c>
      <c r="G9" s="3">
        <f>C9+D9+E9+F9</f>
        <v>308</v>
      </c>
      <c r="H9" s="7">
        <f>G9/4</f>
        <v>77</v>
      </c>
      <c r="I9" s="16"/>
    </row>
    <row r="10" spans="1:9" ht="23.25" customHeight="1" thickBot="1">
      <c r="A10" s="10">
        <v>3</v>
      </c>
      <c r="B10" s="22" t="s">
        <v>64</v>
      </c>
      <c r="C10" s="28">
        <v>64</v>
      </c>
      <c r="D10" s="28">
        <v>69</v>
      </c>
      <c r="E10" s="28">
        <v>70</v>
      </c>
      <c r="F10" s="28">
        <v>35</v>
      </c>
      <c r="G10" s="3">
        <f>C10+D10+E10+F10</f>
        <v>238</v>
      </c>
      <c r="H10" s="7">
        <f>G10/4</f>
        <v>59.5</v>
      </c>
      <c r="I10" s="16"/>
    </row>
    <row r="11" spans="1:9" ht="20.25" customHeight="1" thickBot="1">
      <c r="A11" s="10">
        <v>1</v>
      </c>
      <c r="B11" s="22" t="s">
        <v>15</v>
      </c>
      <c r="C11" s="28">
        <v>7</v>
      </c>
      <c r="D11" s="28">
        <v>18</v>
      </c>
      <c r="E11" s="28">
        <v>76</v>
      </c>
      <c r="F11" s="28">
        <v>15</v>
      </c>
      <c r="G11" s="3">
        <f>C11+D11+E11+F11</f>
        <v>116</v>
      </c>
      <c r="H11" s="7">
        <f>G11/4</f>
        <v>29</v>
      </c>
      <c r="I11" s="16"/>
    </row>
    <row r="12" spans="1:9" ht="18.75" customHeight="1" thickBot="1">
      <c r="A12" s="10">
        <v>2</v>
      </c>
      <c r="B12" s="22" t="s">
        <v>34</v>
      </c>
      <c r="C12" s="28">
        <v>23</v>
      </c>
      <c r="D12" s="28">
        <v>16</v>
      </c>
      <c r="E12" s="28">
        <v>37</v>
      </c>
      <c r="F12" s="28">
        <v>15</v>
      </c>
      <c r="G12" s="3">
        <f>C12+D12+E12+F12</f>
        <v>91</v>
      </c>
      <c r="H12" s="7">
        <f>G12/4</f>
        <v>22.75</v>
      </c>
      <c r="I12" s="16"/>
    </row>
  </sheetData>
  <sortState ref="A9:H13">
    <sortCondition descending="1" ref="H9"/>
  </sortState>
  <mergeCells count="2">
    <mergeCell ref="C5:F5"/>
    <mergeCell ref="C6:F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20"/>
  <sheetViews>
    <sheetView workbookViewId="0">
      <selection activeCell="P13" sqref="P13"/>
    </sheetView>
  </sheetViews>
  <sheetFormatPr defaultRowHeight="14.4"/>
  <cols>
    <col min="2" max="2" width="43.33203125" customWidth="1"/>
    <col min="5" max="6" width="11.44140625" customWidth="1"/>
    <col min="7" max="7" width="12" customWidth="1"/>
    <col min="9" max="9" width="11.5546875" customWidth="1"/>
  </cols>
  <sheetData>
    <row r="1" spans="1:22" ht="18">
      <c r="B1" s="1" t="s">
        <v>16</v>
      </c>
      <c r="C1" s="1"/>
      <c r="D1" s="1"/>
      <c r="E1" s="1"/>
      <c r="F1" s="1"/>
      <c r="G1" s="1"/>
      <c r="H1" s="1"/>
      <c r="I1" s="1"/>
      <c r="J1" s="1"/>
    </row>
    <row r="2" spans="1:22" ht="18">
      <c r="B2" s="5" t="s">
        <v>7</v>
      </c>
      <c r="C2" s="5"/>
      <c r="D2" s="6"/>
      <c r="E2" s="9"/>
      <c r="F2" s="9"/>
      <c r="G2" s="1"/>
      <c r="H2" s="9"/>
      <c r="I2" s="1"/>
      <c r="J2" s="1"/>
    </row>
    <row r="3" spans="1:22" ht="18">
      <c r="B3" s="1" t="s">
        <v>17</v>
      </c>
      <c r="C3" s="1"/>
      <c r="D3" s="1"/>
      <c r="E3" s="1"/>
      <c r="F3" s="1"/>
      <c r="G3" s="1"/>
      <c r="H3" s="1"/>
      <c r="I3" s="1"/>
      <c r="J3" s="1"/>
    </row>
    <row r="4" spans="1:22" ht="31.2">
      <c r="A4" s="11" t="s">
        <v>0</v>
      </c>
      <c r="B4" s="11"/>
      <c r="C4" s="33" t="s">
        <v>2</v>
      </c>
      <c r="D4" s="32"/>
      <c r="E4" s="32"/>
      <c r="F4" s="32"/>
      <c r="G4" s="32"/>
      <c r="H4" s="11" t="s">
        <v>4</v>
      </c>
      <c r="I4" s="12" t="s">
        <v>6</v>
      </c>
      <c r="J4" s="11" t="s">
        <v>5</v>
      </c>
      <c r="L4" s="2"/>
      <c r="M4" s="2"/>
      <c r="N4" s="2"/>
      <c r="O4" s="2"/>
      <c r="P4" s="2"/>
      <c r="Q4" s="2"/>
      <c r="R4" s="2"/>
      <c r="S4" s="2"/>
      <c r="T4" s="2"/>
      <c r="U4" s="2"/>
    </row>
    <row r="5" spans="1:22" ht="18">
      <c r="A5" s="11"/>
      <c r="B5" s="13" t="s">
        <v>1</v>
      </c>
      <c r="C5" s="33" t="s">
        <v>31</v>
      </c>
      <c r="D5" s="32"/>
      <c r="E5" s="32"/>
      <c r="F5" s="32"/>
      <c r="G5" s="32"/>
      <c r="H5" s="11"/>
      <c r="I5" s="11"/>
      <c r="J5" s="13"/>
      <c r="L5" s="4"/>
      <c r="M5" s="5"/>
      <c r="N5" s="6"/>
      <c r="R5" s="2"/>
      <c r="S5" s="2"/>
      <c r="T5" s="2"/>
      <c r="U5" s="2"/>
    </row>
    <row r="6" spans="1:22" ht="18">
      <c r="A6" s="11"/>
      <c r="B6" s="13"/>
      <c r="C6" s="33"/>
      <c r="D6" s="32"/>
      <c r="E6" s="32"/>
      <c r="F6" s="32"/>
      <c r="G6" s="36"/>
      <c r="H6" s="11"/>
      <c r="I6" s="11"/>
      <c r="J6" s="13"/>
      <c r="L6" s="4"/>
      <c r="M6" s="5"/>
      <c r="N6" s="6"/>
      <c r="R6" s="2"/>
      <c r="S6" s="2"/>
      <c r="T6" s="2"/>
      <c r="U6" s="2"/>
    </row>
    <row r="7" spans="1:22" ht="168.6" thickBot="1">
      <c r="A7" s="17"/>
      <c r="B7" s="17"/>
      <c r="C7" s="18" t="s">
        <v>18</v>
      </c>
      <c r="D7" s="18" t="s">
        <v>19</v>
      </c>
      <c r="E7" s="19" t="s">
        <v>14</v>
      </c>
      <c r="F7" s="19" t="s">
        <v>30</v>
      </c>
      <c r="G7" s="18" t="s">
        <v>30</v>
      </c>
      <c r="H7" s="19"/>
      <c r="I7" s="17"/>
      <c r="J7" s="13"/>
      <c r="L7" s="2"/>
      <c r="M7" s="2"/>
      <c r="N7" s="2"/>
      <c r="O7" s="2"/>
      <c r="P7" s="2"/>
      <c r="Q7" s="2"/>
      <c r="R7" s="1"/>
      <c r="S7" s="1"/>
      <c r="T7" s="1"/>
      <c r="U7" s="1"/>
      <c r="V7" s="1"/>
    </row>
    <row r="8" spans="1:22" ht="22.5" customHeight="1" thickBot="1">
      <c r="A8" s="10">
        <v>1</v>
      </c>
      <c r="B8" s="21" t="s">
        <v>25</v>
      </c>
      <c r="C8" s="27">
        <v>91</v>
      </c>
      <c r="D8" s="27">
        <v>94</v>
      </c>
      <c r="E8" s="27">
        <v>90</v>
      </c>
      <c r="F8" s="27">
        <v>91</v>
      </c>
      <c r="G8" s="27">
        <v>90</v>
      </c>
      <c r="H8" s="3">
        <f t="shared" ref="H8:H20" si="0">SUM(C8:G8)</f>
        <v>456</v>
      </c>
      <c r="I8" s="7">
        <f t="shared" ref="I8:I20" si="1">AVERAGE(C8:G8)</f>
        <v>91.2</v>
      </c>
      <c r="J8" s="16"/>
    </row>
    <row r="9" spans="1:22" ht="19.5" customHeight="1" thickBot="1">
      <c r="A9" s="10">
        <v>2</v>
      </c>
      <c r="B9" s="22" t="s">
        <v>27</v>
      </c>
      <c r="C9" s="28">
        <v>91</v>
      </c>
      <c r="D9" s="28">
        <v>90</v>
      </c>
      <c r="E9" s="28">
        <v>85</v>
      </c>
      <c r="F9" s="28">
        <v>90</v>
      </c>
      <c r="G9" s="28">
        <v>91</v>
      </c>
      <c r="H9" s="3">
        <f t="shared" si="0"/>
        <v>447</v>
      </c>
      <c r="I9" s="7">
        <f t="shared" si="1"/>
        <v>89.4</v>
      </c>
      <c r="J9" s="16"/>
    </row>
    <row r="10" spans="1:22" ht="21.75" customHeight="1" thickBot="1">
      <c r="A10" s="10">
        <v>3</v>
      </c>
      <c r="B10" s="22" t="s">
        <v>26</v>
      </c>
      <c r="C10" s="28">
        <v>91</v>
      </c>
      <c r="D10" s="28">
        <v>90</v>
      </c>
      <c r="E10" s="28">
        <v>84</v>
      </c>
      <c r="F10" s="28">
        <v>91</v>
      </c>
      <c r="G10" s="28">
        <v>90</v>
      </c>
      <c r="H10" s="3">
        <f t="shared" si="0"/>
        <v>446</v>
      </c>
      <c r="I10" s="7">
        <f t="shared" si="1"/>
        <v>89.2</v>
      </c>
      <c r="J10" s="16"/>
    </row>
    <row r="11" spans="1:22" ht="17.25" customHeight="1" thickBot="1">
      <c r="A11" s="10">
        <v>4</v>
      </c>
      <c r="B11" s="22" t="s">
        <v>21</v>
      </c>
      <c r="C11" s="28">
        <v>78</v>
      </c>
      <c r="D11" s="28">
        <v>92</v>
      </c>
      <c r="E11" s="28">
        <v>82</v>
      </c>
      <c r="F11" s="28">
        <v>90</v>
      </c>
      <c r="G11" s="28">
        <v>91</v>
      </c>
      <c r="H11" s="3">
        <f t="shared" si="0"/>
        <v>433</v>
      </c>
      <c r="I11" s="7">
        <f t="shared" si="1"/>
        <v>86.6</v>
      </c>
      <c r="J11" s="16"/>
    </row>
    <row r="12" spans="1:22" ht="20.25" customHeight="1" thickBot="1">
      <c r="A12" s="10">
        <v>5</v>
      </c>
      <c r="B12" s="22" t="s">
        <v>28</v>
      </c>
      <c r="C12" s="28">
        <v>82</v>
      </c>
      <c r="D12" s="28">
        <v>91</v>
      </c>
      <c r="E12" s="28">
        <v>90</v>
      </c>
      <c r="F12" s="28">
        <v>80</v>
      </c>
      <c r="G12" s="28">
        <v>82</v>
      </c>
      <c r="H12" s="3">
        <f t="shared" si="0"/>
        <v>425</v>
      </c>
      <c r="I12" s="7">
        <f t="shared" si="1"/>
        <v>85</v>
      </c>
      <c r="J12" s="16"/>
    </row>
    <row r="13" spans="1:22" ht="18.600000000000001" thickBot="1">
      <c r="A13" s="10">
        <v>6</v>
      </c>
      <c r="B13" s="22" t="s">
        <v>24</v>
      </c>
      <c r="C13" s="28">
        <v>80</v>
      </c>
      <c r="D13" s="28">
        <v>84</v>
      </c>
      <c r="E13" s="28">
        <v>84</v>
      </c>
      <c r="F13" s="28">
        <v>76</v>
      </c>
      <c r="G13" s="28">
        <v>84</v>
      </c>
      <c r="H13" s="3">
        <f t="shared" si="0"/>
        <v>408</v>
      </c>
      <c r="I13" s="7">
        <f t="shared" si="1"/>
        <v>81.599999999999994</v>
      </c>
      <c r="J13" s="16"/>
    </row>
    <row r="14" spans="1:22" ht="18.600000000000001" thickBot="1">
      <c r="A14" s="10">
        <v>7</v>
      </c>
      <c r="B14" s="22" t="s">
        <v>22</v>
      </c>
      <c r="C14" s="28">
        <v>75</v>
      </c>
      <c r="D14" s="28">
        <v>80</v>
      </c>
      <c r="E14" s="28">
        <v>78</v>
      </c>
      <c r="F14" s="28">
        <v>79</v>
      </c>
      <c r="G14" s="28">
        <v>80</v>
      </c>
      <c r="H14" s="3">
        <f t="shared" si="0"/>
        <v>392</v>
      </c>
      <c r="I14" s="7">
        <f t="shared" si="1"/>
        <v>78.400000000000006</v>
      </c>
      <c r="J14" s="16"/>
    </row>
    <row r="15" spans="1:22" ht="18.600000000000001" thickBot="1">
      <c r="A15" s="10">
        <v>8</v>
      </c>
      <c r="B15" s="22" t="s">
        <v>10</v>
      </c>
      <c r="C15" s="28">
        <v>77</v>
      </c>
      <c r="D15" s="28">
        <v>80</v>
      </c>
      <c r="E15" s="28">
        <v>75</v>
      </c>
      <c r="F15" s="28">
        <v>76</v>
      </c>
      <c r="G15" s="28">
        <v>80</v>
      </c>
      <c r="H15" s="3">
        <f t="shared" si="0"/>
        <v>388</v>
      </c>
      <c r="I15" s="7">
        <f t="shared" si="1"/>
        <v>77.599999999999994</v>
      </c>
      <c r="J15" s="16"/>
    </row>
    <row r="16" spans="1:22" ht="18.600000000000001" thickBot="1">
      <c r="A16" s="10">
        <v>9</v>
      </c>
      <c r="B16" s="22" t="s">
        <v>20</v>
      </c>
      <c r="C16" s="28">
        <v>78</v>
      </c>
      <c r="D16" s="28">
        <v>78</v>
      </c>
      <c r="E16" s="28">
        <v>72</v>
      </c>
      <c r="F16" s="28">
        <v>77</v>
      </c>
      <c r="G16" s="28">
        <v>82</v>
      </c>
      <c r="H16" s="3">
        <f t="shared" si="0"/>
        <v>387</v>
      </c>
      <c r="I16" s="7">
        <f t="shared" si="1"/>
        <v>77.400000000000006</v>
      </c>
      <c r="J16" s="16"/>
    </row>
    <row r="17" spans="1:10" ht="18" customHeight="1" thickBot="1">
      <c r="A17" s="23">
        <v>10</v>
      </c>
      <c r="B17" s="24" t="s">
        <v>8</v>
      </c>
      <c r="C17" s="28">
        <v>75</v>
      </c>
      <c r="D17" s="28">
        <v>75</v>
      </c>
      <c r="E17" s="28">
        <v>70</v>
      </c>
      <c r="F17" s="28">
        <v>76</v>
      </c>
      <c r="G17" s="28">
        <v>80</v>
      </c>
      <c r="H17" s="3">
        <f t="shared" si="0"/>
        <v>376</v>
      </c>
      <c r="I17" s="7">
        <f t="shared" si="1"/>
        <v>75.2</v>
      </c>
      <c r="J17" s="25"/>
    </row>
    <row r="18" spans="1:10" ht="18.600000000000001" thickBot="1">
      <c r="A18" s="10">
        <v>11</v>
      </c>
      <c r="B18" s="26" t="s">
        <v>23</v>
      </c>
      <c r="C18" s="28">
        <v>75</v>
      </c>
      <c r="D18" s="28">
        <v>75</v>
      </c>
      <c r="E18" s="28">
        <v>76</v>
      </c>
      <c r="F18" s="28">
        <v>75</v>
      </c>
      <c r="G18" s="28">
        <v>75</v>
      </c>
      <c r="H18" s="3">
        <f t="shared" si="0"/>
        <v>376</v>
      </c>
      <c r="I18" s="7">
        <f t="shared" si="1"/>
        <v>75.2</v>
      </c>
      <c r="J18" s="10"/>
    </row>
    <row r="19" spans="1:10" ht="18.600000000000001" thickBot="1">
      <c r="A19" s="10">
        <v>12</v>
      </c>
      <c r="B19" s="26" t="s">
        <v>29</v>
      </c>
      <c r="C19" s="28">
        <v>78</v>
      </c>
      <c r="D19" s="28">
        <v>76</v>
      </c>
      <c r="E19" s="28">
        <v>68</v>
      </c>
      <c r="F19" s="28">
        <v>75</v>
      </c>
      <c r="G19" s="28">
        <v>78</v>
      </c>
      <c r="H19" s="3">
        <f t="shared" si="0"/>
        <v>375</v>
      </c>
      <c r="I19" s="7">
        <f t="shared" si="1"/>
        <v>75</v>
      </c>
      <c r="J19" s="10"/>
    </row>
    <row r="20" spans="1:10" ht="18.600000000000001" thickBot="1">
      <c r="A20" s="10">
        <v>13</v>
      </c>
      <c r="B20" s="26" t="s">
        <v>9</v>
      </c>
      <c r="C20" s="28">
        <v>38</v>
      </c>
      <c r="D20" s="28">
        <v>68</v>
      </c>
      <c r="E20" s="28">
        <v>36</v>
      </c>
      <c r="F20" s="28">
        <v>27</v>
      </c>
      <c r="G20" s="28">
        <v>75</v>
      </c>
      <c r="H20" s="3">
        <f t="shared" si="0"/>
        <v>244</v>
      </c>
      <c r="I20" s="7">
        <f t="shared" si="1"/>
        <v>48.8</v>
      </c>
      <c r="J20" s="10"/>
    </row>
  </sheetData>
  <sortState ref="A9:I21">
    <sortCondition descending="1" ref="I9"/>
  </sortState>
  <mergeCells count="3">
    <mergeCell ref="C4:G4"/>
    <mergeCell ref="C5:G5"/>
    <mergeCell ref="C6:G6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МО-31</vt:lpstr>
      <vt:lpstr>Марк-31</vt:lpstr>
      <vt:lpstr>ПТБ-31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</cp:lastModifiedBy>
  <cp:lastPrinted>2023-06-28T12:24:12Z</cp:lastPrinted>
  <dcterms:created xsi:type="dcterms:W3CDTF">2017-01-05T10:37:21Z</dcterms:created>
  <dcterms:modified xsi:type="dcterms:W3CDTF">2024-01-10T08:59:35Z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2023-07-09T23:32:06Z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c68b1da1-cd45-4705-bbe2-125eae21fe4f</vt:lpwstr>
  </property>
  <property fmtid="{D5CDD505-2E9C-101B-9397-08002B2CF9AE}" pid="8" name="MSIP_Label_1ada0a2f-b917-4d51-b0d0-d418a10c8b23_ContentBits">
    <vt:lpwstr>0</vt:lpwstr>
  </property>
</Properties>
</file>